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100" i="2" l="1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<sst xmlns="http://schemas.openxmlformats.org/spreadsheetml/2006/main" count="389" uniqueCount="84">
  <si>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</si>
  <si>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</si>
  <si>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</si>
  <si>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</si>
  <si>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</si>
  <si>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</si>
  <si>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</si>
  <si>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</si>
  <si>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</si>
  <si>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</si>
  <si>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</si>
  <si>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</si>
  <si>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</si>
  <si>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</si>
  <si>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</si>
  <si>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</si>
  <si>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</si>
  <si>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</si>
  <si>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</si>
  <si>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</si>
  <si>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</si>
  <si>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</si>
  <si>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</si>
  <si>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</si>
  <si>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</si>
  <si>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</si>
  <si>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</si>
  <si>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</si>
  <si>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</si>
  <si>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</si>
  <si>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</si>
  <si>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</si>
  <si>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</si>
  <si>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</si>
  <si>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</si>
  <si>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</si>
  <si>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</si>
  <si>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</si>
  <si>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</si>
  <si>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и пшена</t>
  </si>
  <si>
    <t>Какао с молоком</t>
  </si>
  <si>
    <t>Бутерброд с маслом сливочным и сыром</t>
  </si>
  <si>
    <t>Йогурт</t>
  </si>
  <si>
    <t>Пр.</t>
  </si>
  <si>
    <t>Котлета рыбная</t>
  </si>
  <si>
    <t>Картофель и овощи тушеные</t>
  </si>
  <si>
    <t>Чай с сахаром и лимоном</t>
  </si>
  <si>
    <t>Хлеб</t>
  </si>
  <si>
    <t>Апельсин</t>
  </si>
  <si>
    <t>Плов из птицы</t>
  </si>
  <si>
    <t>Овощи свежие натуральные (помидоры)</t>
  </si>
  <si>
    <t>Чай с сахаром</t>
  </si>
  <si>
    <t>Сок</t>
  </si>
  <si>
    <t>Котлета</t>
  </si>
  <si>
    <t>Каша гречневая вязкая</t>
  </si>
  <si>
    <t>Кофейный напиток с молоком</t>
  </si>
  <si>
    <t>Яблоко</t>
  </si>
  <si>
    <t>Макароны отварные</t>
  </si>
  <si>
    <t>Яйцо вареное</t>
  </si>
  <si>
    <t>Банан</t>
  </si>
  <si>
    <t>Овощи свежие натуральные (огурцы)</t>
  </si>
  <si>
    <t>Каша жидкая молочная из гречневой крупы</t>
  </si>
  <si>
    <t>Рагу из птицы</t>
  </si>
  <si>
    <t>Салат из свеклы с зеленым горошком</t>
  </si>
  <si>
    <t>Компот из смеси сухофруктов</t>
  </si>
  <si>
    <t>Шницель</t>
  </si>
  <si>
    <t>Капуста тушеная</t>
  </si>
  <si>
    <t>Рыба отварная</t>
  </si>
  <si>
    <t>Пюре картофельное</t>
  </si>
  <si>
    <t>Салат из свежих помидоров и огурцов</t>
  </si>
  <si>
    <t>Макаронные изделия отварные с сыром</t>
  </si>
  <si>
    <t>Бутерброд с маслом сливочным</t>
  </si>
  <si>
    <t>Каша жидкая молочная (пшенная)</t>
  </si>
  <si>
    <t>Биточки</t>
  </si>
  <si>
    <t>Макаронные изделия отварные</t>
  </si>
  <si>
    <t xml:space="preserve">Чай с сахаром </t>
  </si>
  <si>
    <t>Птица отварная</t>
  </si>
  <si>
    <t>Жаркое по-домашнему</t>
  </si>
  <si>
    <t>Салат из свеклы отварной</t>
  </si>
  <si>
    <t>Каша жидкая молочная ( рисовая)</t>
  </si>
  <si>
    <t>директор школы</t>
  </si>
  <si>
    <t>О.А. Гвоздецкая</t>
  </si>
  <si>
    <t>Директор школы</t>
  </si>
  <si>
    <t>О.А.Гвоздецкая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</si>
</sst>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82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6.08</v>
      </c>
      <c r="H6" s="40">
        <v>11.18</v>
      </c>
      <c r="I6" s="40">
        <v>33.479999999999997</v>
      </c>
      <c r="J6" s="40">
        <v>260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118.36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3.48</v>
      </c>
      <c r="H9" s="43">
        <v>8.32</v>
      </c>
      <c r="I9" s="43">
        <v>17.2</v>
      </c>
      <c r="J9" s="43">
        <v>157.6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3.1</v>
      </c>
      <c r="H10" s="43">
        <v>3.1</v>
      </c>
      <c r="I10" s="43">
        <v>5.6</v>
      </c>
      <c r="J10" s="43">
        <v>70.599999999999994</v>
      </c>
      <c r="K10" s="44" t="s">
        <v>43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16.740000000000002</v>
      </c>
      <c r="H13" s="19">
        <f t="shared" si="0"/>
        <v>26.14</v>
      </c>
      <c r="I13" s="19">
        <f t="shared" si="0"/>
        <v>73.859999999999985</v>
      </c>
      <c r="J13" s="19">
        <f t="shared" si="0"/>
        <v>606.56000000000006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16.740000000000002</v>
      </c>
      <c r="H24" s="32">
        <f t="shared" si="4"/>
        <v>26.14</v>
      </c>
      <c r="I24" s="32">
        <f t="shared" si="4"/>
        <v>73.859999999999985</v>
      </c>
      <c r="J24" s="32">
        <f t="shared" si="4"/>
        <v>606.56000000000006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80</v>
      </c>
      <c r="G25" s="40">
        <v>10.4</v>
      </c>
      <c r="H25" s="40">
        <v>12.37</v>
      </c>
      <c r="I25" s="40">
        <v>12.78</v>
      </c>
      <c r="J25" s="40">
        <v>204.8</v>
      </c>
      <c r="K25" s="41">
        <v>234</v>
      </c>
      <c r="L25" s="40"/>
    </row>
    <row r="26" spans="1:12" ht="15" x14ac:dyDescent="0.25">
      <c r="A26" s="14"/>
      <c r="B26" s="15"/>
      <c r="C26" s="11"/>
      <c r="D26" s="6"/>
      <c r="E26" s="42" t="s">
        <v>45</v>
      </c>
      <c r="F26" s="43">
        <v>150</v>
      </c>
      <c r="G26" s="43">
        <v>4.8</v>
      </c>
      <c r="H26" s="43">
        <v>15.74</v>
      </c>
      <c r="I26" s="43">
        <v>28.32</v>
      </c>
      <c r="J26" s="43">
        <v>270</v>
      </c>
      <c r="K26" s="44">
        <v>142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1.98</v>
      </c>
      <c r="H28" s="43">
        <v>0.36</v>
      </c>
      <c r="I28" s="43">
        <v>11.88</v>
      </c>
      <c r="J28" s="43">
        <v>57.68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150</v>
      </c>
      <c r="G29" s="43">
        <v>5.9</v>
      </c>
      <c r="H29" s="43">
        <v>0.4</v>
      </c>
      <c r="I29" s="43">
        <v>16.2</v>
      </c>
      <c r="J29" s="43">
        <v>50</v>
      </c>
      <c r="K29" s="44" t="s">
        <v>43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23.21</v>
      </c>
      <c r="H32" s="19">
        <f t="shared" ref="H32" si="7">SUM(H25:H31)</f>
        <v>28.889999999999997</v>
      </c>
      <c r="I32" s="19">
        <f t="shared" ref="I32" si="8">SUM(I25:I31)</f>
        <v>84.38</v>
      </c>
      <c r="J32" s="19">
        <f t="shared" ref="J32:L32" si="9">SUM(J25:J31)</f>
        <v>644.4799999999999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23.21</v>
      </c>
      <c r="H43" s="32">
        <f t="shared" ref="H43" si="15">H32+H42</f>
        <v>28.889999999999997</v>
      </c>
      <c r="I43" s="32">
        <f t="shared" ref="I43" si="16">I32+I42</f>
        <v>84.38</v>
      </c>
      <c r="J43" s="32">
        <f t="shared" ref="J43:L43" si="17">J32+J42</f>
        <v>644.4799999999999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180</v>
      </c>
      <c r="G44" s="40">
        <v>18.75</v>
      </c>
      <c r="H44" s="40">
        <v>19.399999999999999</v>
      </c>
      <c r="I44" s="40">
        <v>35.08</v>
      </c>
      <c r="J44" s="40">
        <v>424.13</v>
      </c>
      <c r="K44" s="41">
        <v>291</v>
      </c>
      <c r="L44" s="40"/>
    </row>
    <row r="45" spans="1:12" ht="15" x14ac:dyDescent="0.25">
      <c r="A45" s="23"/>
      <c r="B45" s="15"/>
      <c r="C45" s="11"/>
      <c r="D45" s="6"/>
      <c r="E45" s="42" t="s">
        <v>50</v>
      </c>
      <c r="F45" s="43">
        <v>60</v>
      </c>
      <c r="G45" s="43">
        <v>0.66</v>
      </c>
      <c r="H45" s="43">
        <v>0.12</v>
      </c>
      <c r="I45" s="43">
        <v>2.2799999999999998</v>
      </c>
      <c r="J45" s="43">
        <v>13.2</v>
      </c>
      <c r="K45" s="44">
        <v>71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1.98</v>
      </c>
      <c r="H47" s="43">
        <v>0.36</v>
      </c>
      <c r="I47" s="43">
        <v>11.88</v>
      </c>
      <c r="J47" s="43">
        <v>57.68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200</v>
      </c>
      <c r="G48" s="43">
        <v>1</v>
      </c>
      <c r="H48" s="43">
        <v>0.2</v>
      </c>
      <c r="I48" s="43">
        <v>20.2</v>
      </c>
      <c r="J48" s="43">
        <v>92</v>
      </c>
      <c r="K48" s="44" t="s">
        <v>43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22.46</v>
      </c>
      <c r="H51" s="19">
        <f t="shared" ref="H51" si="19">SUM(H44:H50)</f>
        <v>20.099999999999998</v>
      </c>
      <c r="I51" s="19">
        <f t="shared" ref="I51" si="20">SUM(I44:I50)</f>
        <v>84.44</v>
      </c>
      <c r="J51" s="19">
        <f t="shared" ref="J51:L51" si="21">SUM(J44:J50)</f>
        <v>647.01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670</v>
      </c>
      <c r="G62" s="32">
        <f t="shared" ref="G62" si="26">G51+G61</f>
        <v>22.46</v>
      </c>
      <c r="H62" s="32">
        <f t="shared" ref="H62" si="27">H51+H61</f>
        <v>20.099999999999998</v>
      </c>
      <c r="I62" s="32">
        <f t="shared" ref="I62" si="28">I51+I61</f>
        <v>84.44</v>
      </c>
      <c r="J62" s="32">
        <f t="shared" ref="J62:L62" si="29">J51+J61</f>
        <v>647.01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82.5</v>
      </c>
      <c r="G63" s="40">
        <v>12.38</v>
      </c>
      <c r="H63" s="40">
        <v>18.149999999999999</v>
      </c>
      <c r="I63" s="40">
        <v>10.74</v>
      </c>
      <c r="J63" s="40">
        <v>258</v>
      </c>
      <c r="K63" s="41">
        <v>268</v>
      </c>
      <c r="L63" s="40"/>
    </row>
    <row r="64" spans="1:12" ht="15" x14ac:dyDescent="0.25">
      <c r="A64" s="23"/>
      <c r="B64" s="15"/>
      <c r="C64" s="11"/>
      <c r="D64" s="6"/>
      <c r="E64" s="42" t="s">
        <v>54</v>
      </c>
      <c r="F64" s="43">
        <v>180</v>
      </c>
      <c r="G64" s="43">
        <v>5.5</v>
      </c>
      <c r="H64" s="43">
        <v>6.01</v>
      </c>
      <c r="I64" s="43">
        <v>24.62</v>
      </c>
      <c r="J64" s="43">
        <v>174.6</v>
      </c>
      <c r="K64" s="44">
        <v>303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3.17</v>
      </c>
      <c r="H65" s="43">
        <v>2.68</v>
      </c>
      <c r="I65" s="43">
        <v>15.95</v>
      </c>
      <c r="J65" s="43">
        <v>100.6</v>
      </c>
      <c r="K65" s="44">
        <v>379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1.98</v>
      </c>
      <c r="H66" s="43">
        <v>0.36</v>
      </c>
      <c r="I66" s="43">
        <v>11.88</v>
      </c>
      <c r="J66" s="43">
        <v>57.68</v>
      </c>
      <c r="K66" s="44" t="s">
        <v>43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150</v>
      </c>
      <c r="G67" s="43">
        <v>0.6</v>
      </c>
      <c r="H67" s="43">
        <v>0.6</v>
      </c>
      <c r="I67" s="43">
        <v>14.7</v>
      </c>
      <c r="J67" s="43">
        <v>70.3</v>
      </c>
      <c r="K67" s="44" t="s">
        <v>43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642.5</v>
      </c>
      <c r="G70" s="19">
        <f t="shared" ref="G70" si="30">SUM(G63:G69)</f>
        <v>23.630000000000006</v>
      </c>
      <c r="H70" s="19">
        <f t="shared" ref="H70" si="31">SUM(H63:H69)</f>
        <v>27.799999999999997</v>
      </c>
      <c r="I70" s="19">
        <f t="shared" ref="I70" si="32">SUM(I63:I69)</f>
        <v>77.89</v>
      </c>
      <c r="J70" s="19">
        <f t="shared" ref="J70:L70" si="33">SUM(J63:J69)</f>
        <v>661.18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642.5</v>
      </c>
      <c r="G81" s="32">
        <f t="shared" ref="G81" si="38">G70+G80</f>
        <v>23.630000000000006</v>
      </c>
      <c r="H81" s="32">
        <f t="shared" ref="H81" si="39">H70+H80</f>
        <v>27.799999999999997</v>
      </c>
      <c r="I81" s="32">
        <f t="shared" ref="I81" si="40">I70+I80</f>
        <v>77.89</v>
      </c>
      <c r="J81" s="32">
        <f t="shared" ref="J81:L81" si="41">J70+J80</f>
        <v>661.18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7.28</v>
      </c>
      <c r="H82" s="40">
        <v>7.72</v>
      </c>
      <c r="I82" s="40">
        <v>40.61</v>
      </c>
      <c r="J82" s="40">
        <v>260.95999999999998</v>
      </c>
      <c r="K82" s="41">
        <v>309</v>
      </c>
      <c r="L82" s="40"/>
    </row>
    <row r="83" spans="1:12" ht="15" x14ac:dyDescent="0.25">
      <c r="A83" s="23"/>
      <c r="B83" s="15"/>
      <c r="C83" s="11"/>
      <c r="D83" s="6"/>
      <c r="E83" s="42" t="s">
        <v>58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1.98</v>
      </c>
      <c r="H85" s="43">
        <v>0.36</v>
      </c>
      <c r="I85" s="43">
        <v>11.88</v>
      </c>
      <c r="J85" s="43">
        <v>57.68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150</v>
      </c>
      <c r="G86" s="43">
        <v>2.2599999999999998</v>
      </c>
      <c r="H86" s="43">
        <v>0.76</v>
      </c>
      <c r="I86" s="43">
        <v>28.5</v>
      </c>
      <c r="J86" s="43">
        <v>141.76</v>
      </c>
      <c r="K86" s="44" t="s">
        <v>43</v>
      </c>
      <c r="L86" s="43"/>
    </row>
    <row r="87" spans="1:12" ht="15" x14ac:dyDescent="0.25">
      <c r="A87" s="23"/>
      <c r="B87" s="15"/>
      <c r="C87" s="11"/>
      <c r="D87" s="6"/>
      <c r="E87" s="42" t="s">
        <v>60</v>
      </c>
      <c r="F87" s="43">
        <v>80</v>
      </c>
      <c r="G87" s="43">
        <v>0.7</v>
      </c>
      <c r="H87" s="43">
        <v>0.1</v>
      </c>
      <c r="I87" s="43">
        <v>1.9</v>
      </c>
      <c r="J87" s="43">
        <v>12</v>
      </c>
      <c r="K87" s="44">
        <v>71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17.37</v>
      </c>
      <c r="H89" s="19">
        <f t="shared" ref="H89" si="43">SUM(H82:H88)</f>
        <v>13.559999999999999</v>
      </c>
      <c r="I89" s="19">
        <f t="shared" ref="I89" si="44">SUM(I82:I88)</f>
        <v>98.17</v>
      </c>
      <c r="J89" s="19">
        <f t="shared" ref="J89:L89" si="45">SUM(J82:J88)</f>
        <v>595.24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17.37</v>
      </c>
      <c r="H100" s="32">
        <f t="shared" ref="H100" si="51">H89+H99</f>
        <v>13.559999999999999</v>
      </c>
      <c r="I100" s="32">
        <f t="shared" ref="I100" si="52">I89+I99</f>
        <v>98.17</v>
      </c>
      <c r="J100" s="32">
        <f t="shared" ref="J100:L100" si="53">J89+J99</f>
        <v>595.24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9.09</v>
      </c>
      <c r="H101" s="40">
        <v>12.99</v>
      </c>
      <c r="I101" s="40">
        <v>35.18</v>
      </c>
      <c r="J101" s="40">
        <v>295</v>
      </c>
      <c r="K101" s="41">
        <v>183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118.36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3.48</v>
      </c>
      <c r="H104" s="43">
        <v>8.32</v>
      </c>
      <c r="I104" s="43">
        <v>17.2</v>
      </c>
      <c r="J104" s="43">
        <v>157.6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70.3</v>
      </c>
      <c r="K105" s="44" t="s">
        <v>43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17.25</v>
      </c>
      <c r="H108" s="19">
        <f t="shared" si="54"/>
        <v>25.450000000000003</v>
      </c>
      <c r="I108" s="19">
        <f t="shared" si="54"/>
        <v>84.66</v>
      </c>
      <c r="J108" s="19">
        <f t="shared" si="54"/>
        <v>641.26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17.25</v>
      </c>
      <c r="H119" s="32">
        <f t="shared" ref="H119" si="59">H108+H118</f>
        <v>25.450000000000003</v>
      </c>
      <c r="I119" s="32">
        <f t="shared" ref="I119" si="60">I108+I118</f>
        <v>84.66</v>
      </c>
      <c r="J119" s="32">
        <f t="shared" ref="J119:L119" si="61">J108+J118</f>
        <v>641.26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175</v>
      </c>
      <c r="G120" s="40">
        <v>12.81</v>
      </c>
      <c r="H120" s="40">
        <v>10.65</v>
      </c>
      <c r="I120" s="40">
        <v>15.2</v>
      </c>
      <c r="J120" s="40">
        <v>208</v>
      </c>
      <c r="K120" s="41">
        <v>289</v>
      </c>
      <c r="L120" s="40"/>
    </row>
    <row r="121" spans="1:12" ht="15" x14ac:dyDescent="0.25">
      <c r="A121" s="14"/>
      <c r="B121" s="15"/>
      <c r="C121" s="11"/>
      <c r="D121" s="6"/>
      <c r="E121" s="42" t="s">
        <v>63</v>
      </c>
      <c r="F121" s="43">
        <v>80</v>
      </c>
      <c r="G121" s="43">
        <v>1.32</v>
      </c>
      <c r="H121" s="43">
        <v>3.29</v>
      </c>
      <c r="I121" s="43">
        <v>5.83</v>
      </c>
      <c r="J121" s="43">
        <v>58.32</v>
      </c>
      <c r="K121" s="44">
        <v>34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0.66</v>
      </c>
      <c r="H122" s="43">
        <v>0.09</v>
      </c>
      <c r="I122" s="43">
        <v>32.01</v>
      </c>
      <c r="J122" s="43">
        <v>132.80000000000001</v>
      </c>
      <c r="K122" s="44">
        <v>349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1.98</v>
      </c>
      <c r="H123" s="43">
        <v>0.36</v>
      </c>
      <c r="I123" s="43">
        <v>11.88</v>
      </c>
      <c r="J123" s="43">
        <v>57.68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150</v>
      </c>
      <c r="G124" s="43">
        <v>2.2599999999999998</v>
      </c>
      <c r="H124" s="43">
        <v>0.76</v>
      </c>
      <c r="I124" s="43">
        <v>28.5</v>
      </c>
      <c r="J124" s="43">
        <v>141.76</v>
      </c>
      <c r="K124" s="44" t="s">
        <v>43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19.03</v>
      </c>
      <c r="H127" s="19">
        <f t="shared" si="62"/>
        <v>15.15</v>
      </c>
      <c r="I127" s="19">
        <f t="shared" si="62"/>
        <v>93.42</v>
      </c>
      <c r="J127" s="19">
        <f t="shared" si="62"/>
        <v>598.55999999999995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635</v>
      </c>
      <c r="G138" s="32">
        <f t="shared" ref="G138" si="66">G127+G137</f>
        <v>19.03</v>
      </c>
      <c r="H138" s="32">
        <f t="shared" ref="H138" si="67">H127+H137</f>
        <v>15.15</v>
      </c>
      <c r="I138" s="32">
        <f t="shared" ref="I138" si="68">I127+I137</f>
        <v>93.42</v>
      </c>
      <c r="J138" s="32">
        <f t="shared" ref="J138:L138" si="69">J127+J137</f>
        <v>598.55999999999995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82.5</v>
      </c>
      <c r="G139" s="40">
        <v>12.38</v>
      </c>
      <c r="H139" s="40">
        <v>18.149999999999999</v>
      </c>
      <c r="I139" s="40">
        <v>10.74</v>
      </c>
      <c r="J139" s="40">
        <v>258</v>
      </c>
      <c r="K139" s="41">
        <v>268</v>
      </c>
      <c r="L139" s="40"/>
    </row>
    <row r="140" spans="1:12" ht="15" x14ac:dyDescent="0.25">
      <c r="A140" s="23"/>
      <c r="B140" s="15"/>
      <c r="C140" s="11"/>
      <c r="D140" s="6"/>
      <c r="E140" s="42" t="s">
        <v>66</v>
      </c>
      <c r="F140" s="43">
        <v>200</v>
      </c>
      <c r="G140" s="43">
        <v>4.1900000000000004</v>
      </c>
      <c r="H140" s="43">
        <v>6.47</v>
      </c>
      <c r="I140" s="43">
        <v>18.850000000000001</v>
      </c>
      <c r="J140" s="43">
        <v>150.19999999999999</v>
      </c>
      <c r="K140" s="44">
        <v>321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1.98</v>
      </c>
      <c r="H142" s="43">
        <v>0.36</v>
      </c>
      <c r="I142" s="43">
        <v>11.88</v>
      </c>
      <c r="J142" s="43">
        <v>57.68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150</v>
      </c>
      <c r="G143" s="43">
        <v>8.85</v>
      </c>
      <c r="H143" s="43">
        <v>0.6</v>
      </c>
      <c r="I143" s="43">
        <v>24.3</v>
      </c>
      <c r="J143" s="43">
        <v>75</v>
      </c>
      <c r="K143" s="44" t="s">
        <v>43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662.5</v>
      </c>
      <c r="G146" s="19">
        <f t="shared" ref="G146:J146" si="70">SUM(G139:G145)</f>
        <v>27.47</v>
      </c>
      <c r="H146" s="19">
        <f t="shared" si="70"/>
        <v>25.599999999999998</v>
      </c>
      <c r="I146" s="19">
        <f t="shared" si="70"/>
        <v>80.77000000000001</v>
      </c>
      <c r="J146" s="19">
        <f t="shared" si="70"/>
        <v>600.88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662.5</v>
      </c>
      <c r="G157" s="32">
        <f t="shared" ref="G157" si="74">G146+G156</f>
        <v>27.47</v>
      </c>
      <c r="H157" s="32">
        <f t="shared" ref="H157" si="75">H146+H156</f>
        <v>25.599999999999998</v>
      </c>
      <c r="I157" s="32">
        <f t="shared" ref="I157" si="76">I146+I156</f>
        <v>80.77000000000001</v>
      </c>
      <c r="J157" s="32">
        <f t="shared" ref="J157:L157" si="77">J146+J156</f>
        <v>600.88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80</v>
      </c>
      <c r="G158" s="40">
        <v>10.25</v>
      </c>
      <c r="H158" s="40">
        <v>3.25</v>
      </c>
      <c r="I158" s="40">
        <v>0</v>
      </c>
      <c r="J158" s="40">
        <v>101.32</v>
      </c>
      <c r="K158" s="41">
        <v>226</v>
      </c>
      <c r="L158" s="40"/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180</v>
      </c>
      <c r="G159" s="43">
        <v>3.9</v>
      </c>
      <c r="H159" s="43">
        <v>11.54</v>
      </c>
      <c r="I159" s="43">
        <v>22.66</v>
      </c>
      <c r="J159" s="43">
        <v>216.9</v>
      </c>
      <c r="K159" s="44">
        <v>312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1.98</v>
      </c>
      <c r="H161" s="43">
        <v>0.36</v>
      </c>
      <c r="I161" s="43">
        <v>11.88</v>
      </c>
      <c r="J161" s="43">
        <v>57.68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52</v>
      </c>
      <c r="F162" s="43">
        <v>200</v>
      </c>
      <c r="G162" s="43">
        <v>1</v>
      </c>
      <c r="H162" s="43">
        <v>0.2</v>
      </c>
      <c r="I162" s="43">
        <v>20.2</v>
      </c>
      <c r="J162" s="43">
        <v>92</v>
      </c>
      <c r="K162" s="44" t="s">
        <v>43</v>
      </c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80</v>
      </c>
      <c r="G163" s="43">
        <v>0.96</v>
      </c>
      <c r="H163" s="43">
        <v>6.08</v>
      </c>
      <c r="I163" s="43">
        <v>3.65</v>
      </c>
      <c r="J163" s="43">
        <v>70.7</v>
      </c>
      <c r="K163" s="44">
        <v>24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770</v>
      </c>
      <c r="G165" s="19">
        <f t="shared" ref="G165:J165" si="78">SUM(G158:G164)</f>
        <v>18.220000000000002</v>
      </c>
      <c r="H165" s="19">
        <f t="shared" si="78"/>
        <v>21.449999999999996</v>
      </c>
      <c r="I165" s="19">
        <f t="shared" si="78"/>
        <v>73.59</v>
      </c>
      <c r="J165" s="19">
        <f t="shared" si="78"/>
        <v>600.60000000000014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770</v>
      </c>
      <c r="G176" s="32">
        <f t="shared" ref="G176" si="82">G165+G175</f>
        <v>18.220000000000002</v>
      </c>
      <c r="H176" s="32">
        <f t="shared" ref="H176" si="83">H165+H175</f>
        <v>21.449999999999996</v>
      </c>
      <c r="I176" s="32">
        <f t="shared" ref="I176" si="84">I165+I175</f>
        <v>73.59</v>
      </c>
      <c r="J176" s="32">
        <f t="shared" ref="J176:L176" si="85">J165+J175</f>
        <v>600.60000000000014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220</v>
      </c>
      <c r="G177" s="40">
        <v>14.88</v>
      </c>
      <c r="H177" s="40">
        <v>81.36</v>
      </c>
      <c r="I177" s="40">
        <v>37.5</v>
      </c>
      <c r="J177" s="40">
        <v>367.8</v>
      </c>
      <c r="K177" s="41">
        <v>204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71</v>
      </c>
      <c r="F180" s="43">
        <v>40</v>
      </c>
      <c r="G180" s="43">
        <v>2.76</v>
      </c>
      <c r="H180" s="43">
        <v>7.49</v>
      </c>
      <c r="I180" s="43">
        <v>14.89</v>
      </c>
      <c r="J180" s="43">
        <v>136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3.1</v>
      </c>
      <c r="H181" s="43">
        <v>3.1</v>
      </c>
      <c r="I181" s="43">
        <v>5.6</v>
      </c>
      <c r="J181" s="43">
        <v>70.599999999999994</v>
      </c>
      <c r="K181" s="44" t="s">
        <v>43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23.910000000000004</v>
      </c>
      <c r="H184" s="19">
        <f t="shared" si="86"/>
        <v>94.63</v>
      </c>
      <c r="I184" s="19">
        <f t="shared" si="86"/>
        <v>73.94</v>
      </c>
      <c r="J184" s="19">
        <f t="shared" si="86"/>
        <v>675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23.910000000000004</v>
      </c>
      <c r="H195" s="32">
        <f t="shared" ref="H195" si="91">H184+H194</f>
        <v>94.63</v>
      </c>
      <c r="I195" s="32">
        <f t="shared" ref="I195" si="92">I184+I194</f>
        <v>73.94</v>
      </c>
      <c r="J195" s="32">
        <f t="shared" ref="J195:L195" si="93">J184+J194</f>
        <v>675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20.928999999999998</v>
      </c>
      <c r="H196" s="34">
        <f t="shared" si="94"/>
        <v>29.876999999999999</v>
      </c>
      <c r="I196" s="34">
        <f t="shared" si="94"/>
        <v>82.511999999999986</v>
      </c>
      <c r="J196" s="34">
        <f t="shared" si="94"/>
        <v>627.07700000000011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E99" sqref="E99"/>
    </sheetView>
  </sheetViews>
  <sheetFormatPr defaultRowHeight="15" x14ac:dyDescent="0.25"/>
  <cols>
    <col min="1" max="1" width="5" customWidth="1"/>
    <col min="2" max="2" width="6" customWidth="1"/>
    <col min="4" max="4" width="11.5703125" customWidth="1"/>
    <col min="5" max="5" width="37.28515625" customWidth="1"/>
    <col min="9" max="9" width="7" customWidth="1"/>
    <col min="10" max="10" width="8.140625" customWidth="1"/>
    <col min="11" max="11" width="8" customWidth="1"/>
  </cols>
  <sheetData>
    <row r="1" spans="1:13" x14ac:dyDescent="0.25">
      <c r="A1" s="1" t="s">
        <v>7</v>
      </c>
      <c r="B1" s="2"/>
      <c r="C1" s="51"/>
      <c r="D1" s="52"/>
      <c r="E1" s="52"/>
      <c r="F1" s="12" t="s">
        <v>16</v>
      </c>
      <c r="G1" s="2" t="s">
        <v>17</v>
      </c>
      <c r="H1" s="53" t="s">
        <v>80</v>
      </c>
      <c r="I1" s="53"/>
      <c r="J1" s="53"/>
      <c r="K1" s="53"/>
      <c r="L1" s="2"/>
      <c r="M1" s="2"/>
    </row>
    <row r="2" spans="1:13" ht="18.75" x14ac:dyDescent="0.25">
      <c r="A2" s="35" t="s">
        <v>6</v>
      </c>
      <c r="B2" s="2"/>
      <c r="C2" s="2"/>
      <c r="D2" s="1"/>
      <c r="E2" s="2"/>
      <c r="F2" s="2"/>
      <c r="G2" s="2" t="s">
        <v>18</v>
      </c>
      <c r="H2" s="53" t="s">
        <v>81</v>
      </c>
      <c r="I2" s="53"/>
      <c r="J2" s="53"/>
      <c r="K2" s="53"/>
      <c r="L2" s="2"/>
      <c r="M2" s="2"/>
    </row>
    <row r="3" spans="1:13" x14ac:dyDescent="0.25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/>
      <c r="I3" s="48"/>
      <c r="J3" s="49">
        <v>2023</v>
      </c>
      <c r="K3" s="50"/>
      <c r="L3" s="2"/>
      <c r="M3" s="2"/>
    </row>
    <row r="4" spans="1:13" ht="15.75" thickBot="1" x14ac:dyDescent="0.3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  <c r="M4" s="2"/>
    </row>
    <row r="5" spans="1:13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  <c r="M5" s="2"/>
    </row>
    <row r="6" spans="1:13" ht="19.5" customHeight="1" x14ac:dyDescent="0.25">
      <c r="A6" s="20">
        <v>3</v>
      </c>
      <c r="B6" s="21">
        <v>1</v>
      </c>
      <c r="C6" s="22" t="s">
        <v>20</v>
      </c>
      <c r="D6" s="5" t="s">
        <v>21</v>
      </c>
      <c r="E6" s="39" t="s">
        <v>72</v>
      </c>
      <c r="F6" s="40">
        <v>210</v>
      </c>
      <c r="G6" s="40">
        <v>7.51</v>
      </c>
      <c r="H6" s="40">
        <v>11.72</v>
      </c>
      <c r="I6" s="40">
        <v>37.049999999999997</v>
      </c>
      <c r="J6" s="40">
        <v>285</v>
      </c>
      <c r="K6" s="41">
        <v>182</v>
      </c>
      <c r="L6" s="40"/>
      <c r="M6" s="2"/>
    </row>
    <row r="7" spans="1:13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  <c r="M7" s="2"/>
    </row>
    <row r="8" spans="1:13" ht="15.75" customHeight="1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118.36</v>
      </c>
      <c r="K8" s="44">
        <v>382</v>
      </c>
      <c r="L8" s="43"/>
      <c r="M8" s="2"/>
    </row>
    <row r="9" spans="1:13" ht="15.75" customHeight="1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3.48</v>
      </c>
      <c r="H9" s="43">
        <v>8.32</v>
      </c>
      <c r="I9" s="43">
        <v>17.2</v>
      </c>
      <c r="J9" s="43">
        <v>157.6</v>
      </c>
      <c r="K9" s="44">
        <v>1</v>
      </c>
      <c r="L9" s="43"/>
      <c r="M9" s="2"/>
    </row>
    <row r="10" spans="1:13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3.1</v>
      </c>
      <c r="H10" s="43">
        <v>3.1</v>
      </c>
      <c r="I10" s="43">
        <v>5.6</v>
      </c>
      <c r="J10" s="43">
        <v>70.599999999999994</v>
      </c>
      <c r="K10" s="44" t="s">
        <v>43</v>
      </c>
      <c r="L10" s="43"/>
      <c r="M10" s="2"/>
    </row>
    <row r="11" spans="1:13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  <c r="M11" s="2"/>
    </row>
    <row r="12" spans="1:13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  <c r="M12" s="2"/>
    </row>
    <row r="13" spans="1:13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18.170000000000002</v>
      </c>
      <c r="H13" s="19">
        <f t="shared" si="0"/>
        <v>26.680000000000003</v>
      </c>
      <c r="I13" s="19">
        <f t="shared" si="0"/>
        <v>77.429999999999993</v>
      </c>
      <c r="J13" s="19">
        <f t="shared" si="0"/>
        <v>631.56000000000006</v>
      </c>
      <c r="K13" s="25"/>
      <c r="L13" s="19">
        <f t="shared" ref="L13" si="1">SUM(L6:L12)</f>
        <v>0</v>
      </c>
      <c r="M13" s="2"/>
    </row>
    <row r="14" spans="1:13" x14ac:dyDescent="0.25">
      <c r="A14" s="26">
        <f>A6</f>
        <v>3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  <c r="M14" s="2"/>
    </row>
    <row r="15" spans="1:13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  <c r="M15" s="2"/>
    </row>
    <row r="16" spans="1:13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  <c r="M16" s="2"/>
    </row>
    <row r="17" spans="1:13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  <c r="M17" s="2"/>
    </row>
    <row r="18" spans="1:13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  <c r="M18" s="2"/>
    </row>
    <row r="19" spans="1:13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M19" s="2"/>
    </row>
    <row r="20" spans="1:13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  <c r="M20" s="2"/>
    </row>
    <row r="21" spans="1:13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  <c r="M21" s="2"/>
    </row>
    <row r="22" spans="1:13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  <c r="M22" s="2"/>
    </row>
    <row r="23" spans="1:13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  <c r="M23" s="2"/>
    </row>
    <row r="24" spans="1:13" ht="15.75" thickBot="1" x14ac:dyDescent="0.3">
      <c r="A24" s="29">
        <f>A6</f>
        <v>3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18.170000000000002</v>
      </c>
      <c r="H24" s="32">
        <f t="shared" si="4"/>
        <v>26.680000000000003</v>
      </c>
      <c r="I24" s="32">
        <f t="shared" si="4"/>
        <v>77.429999999999993</v>
      </c>
      <c r="J24" s="32">
        <f t="shared" si="4"/>
        <v>631.56000000000006</v>
      </c>
      <c r="K24" s="32"/>
      <c r="L24" s="32">
        <f t="shared" ref="L24" si="5">L13+L23</f>
        <v>0</v>
      </c>
      <c r="M24" s="2"/>
    </row>
    <row r="25" spans="1:13" ht="16.5" customHeight="1" x14ac:dyDescent="0.25">
      <c r="A25" s="14">
        <v>3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82.5</v>
      </c>
      <c r="G25" s="40">
        <v>12.38</v>
      </c>
      <c r="H25" s="40">
        <v>18.149999999999999</v>
      </c>
      <c r="I25" s="40">
        <v>10.74</v>
      </c>
      <c r="J25" s="40">
        <v>258</v>
      </c>
      <c r="K25" s="41">
        <v>268</v>
      </c>
      <c r="L25" s="40"/>
      <c r="M25" s="2"/>
    </row>
    <row r="26" spans="1:13" ht="18" customHeight="1" x14ac:dyDescent="0.25">
      <c r="A26" s="14"/>
      <c r="B26" s="15"/>
      <c r="C26" s="11"/>
      <c r="D26" s="6"/>
      <c r="E26" s="42" t="s">
        <v>74</v>
      </c>
      <c r="F26" s="43">
        <v>180</v>
      </c>
      <c r="G26" s="43">
        <v>6.55</v>
      </c>
      <c r="H26" s="43">
        <v>6.95</v>
      </c>
      <c r="I26" s="43">
        <v>36.549999999999997</v>
      </c>
      <c r="J26" s="43">
        <v>234.86</v>
      </c>
      <c r="K26" s="44">
        <v>309</v>
      </c>
      <c r="L26" s="43"/>
      <c r="M26" s="2"/>
    </row>
    <row r="27" spans="1:13" ht="18" customHeight="1" x14ac:dyDescent="0.25">
      <c r="A27" s="14"/>
      <c r="B27" s="15"/>
      <c r="C27" s="11"/>
      <c r="D27" s="7" t="s">
        <v>22</v>
      </c>
      <c r="E27" s="42" t="s">
        <v>75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/>
      <c r="M27" s="2"/>
    </row>
    <row r="28" spans="1:13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1.98</v>
      </c>
      <c r="H28" s="43">
        <v>0.36</v>
      </c>
      <c r="I28" s="43">
        <v>11.88</v>
      </c>
      <c r="J28" s="43">
        <v>57.68</v>
      </c>
      <c r="K28" s="44" t="s">
        <v>43</v>
      </c>
      <c r="L28" s="43"/>
      <c r="M28" s="2"/>
    </row>
    <row r="29" spans="1:13" ht="16.5" customHeight="1" x14ac:dyDescent="0.25">
      <c r="A29" s="14"/>
      <c r="B29" s="15"/>
      <c r="C29" s="11"/>
      <c r="D29" s="7" t="s">
        <v>24</v>
      </c>
      <c r="E29" s="42" t="s">
        <v>56</v>
      </c>
      <c r="F29" s="43">
        <v>150</v>
      </c>
      <c r="G29" s="43">
        <v>0.6</v>
      </c>
      <c r="H29" s="43">
        <v>0.6</v>
      </c>
      <c r="I29" s="43">
        <v>14.7</v>
      </c>
      <c r="J29" s="43">
        <v>70.3</v>
      </c>
      <c r="K29" s="44" t="s">
        <v>43</v>
      </c>
      <c r="L29" s="43"/>
      <c r="M29" s="2"/>
    </row>
    <row r="30" spans="1:13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  <c r="M30" s="2"/>
    </row>
    <row r="31" spans="1:13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  <c r="M31" s="2"/>
    </row>
    <row r="32" spans="1:13" x14ac:dyDescent="0.25">
      <c r="A32" s="16"/>
      <c r="B32" s="17"/>
      <c r="C32" s="8"/>
      <c r="D32" s="18" t="s">
        <v>33</v>
      </c>
      <c r="E32" s="9"/>
      <c r="F32" s="19">
        <f>SUM(F25:F31)</f>
        <v>642.5</v>
      </c>
      <c r="G32" s="19">
        <f t="shared" ref="G32:L32" si="6">SUM(G25:G31)</f>
        <v>21.580000000000002</v>
      </c>
      <c r="H32" s="19">
        <f t="shared" si="6"/>
        <v>26.08</v>
      </c>
      <c r="I32" s="19">
        <f t="shared" si="6"/>
        <v>88.87</v>
      </c>
      <c r="J32" s="19">
        <f t="shared" si="6"/>
        <v>680.83999999999992</v>
      </c>
      <c r="K32" s="25"/>
      <c r="L32" s="19">
        <f t="shared" si="6"/>
        <v>0</v>
      </c>
      <c r="M32" s="2"/>
    </row>
    <row r="33" spans="1:13" x14ac:dyDescent="0.25">
      <c r="A33" s="13">
        <v>3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  <c r="M33" s="2"/>
    </row>
    <row r="34" spans="1:13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  <c r="M34" s="2"/>
    </row>
    <row r="35" spans="1:13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  <c r="M35" s="2"/>
    </row>
    <row r="36" spans="1:13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  <c r="M36" s="2"/>
    </row>
    <row r="37" spans="1:13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  <c r="M37" s="2"/>
    </row>
    <row r="38" spans="1:13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  <c r="M38" s="2"/>
    </row>
    <row r="39" spans="1:13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  <c r="M39" s="2"/>
    </row>
    <row r="40" spans="1:13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  <c r="M40" s="2"/>
    </row>
    <row r="41" spans="1:13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  <c r="M41" s="2"/>
    </row>
    <row r="42" spans="1:13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  <c r="M42" s="2"/>
    </row>
    <row r="43" spans="1:13" ht="15.75" thickBot="1" x14ac:dyDescent="0.3">
      <c r="A43" s="33">
        <f>A25</f>
        <v>3</v>
      </c>
      <c r="B43" s="33">
        <f>B25</f>
        <v>2</v>
      </c>
      <c r="C43" s="54" t="s">
        <v>4</v>
      </c>
      <c r="D43" s="55"/>
      <c r="E43" s="31"/>
      <c r="F43" s="32">
        <f>F32+F42</f>
        <v>642.5</v>
      </c>
      <c r="G43" s="32">
        <f t="shared" ref="G43:L43" si="8">G32+G42</f>
        <v>21.580000000000002</v>
      </c>
      <c r="H43" s="32">
        <f t="shared" si="8"/>
        <v>26.08</v>
      </c>
      <c r="I43" s="32">
        <f t="shared" si="8"/>
        <v>88.87</v>
      </c>
      <c r="J43" s="32">
        <f t="shared" si="8"/>
        <v>680.83999999999992</v>
      </c>
      <c r="K43" s="32"/>
      <c r="L43" s="32">
        <f t="shared" si="8"/>
        <v>0</v>
      </c>
      <c r="M43" s="2"/>
    </row>
    <row r="44" spans="1:13" ht="17.25" customHeight="1" x14ac:dyDescent="0.25">
      <c r="A44" s="20">
        <v>3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100</v>
      </c>
      <c r="G44" s="40">
        <v>15.28</v>
      </c>
      <c r="H44" s="40">
        <v>12.24</v>
      </c>
      <c r="I44" s="40">
        <v>0</v>
      </c>
      <c r="J44" s="40">
        <v>185.62</v>
      </c>
      <c r="K44" s="41">
        <v>300</v>
      </c>
      <c r="L44" s="40"/>
      <c r="M44" s="2"/>
    </row>
    <row r="45" spans="1:13" ht="17.25" customHeight="1" x14ac:dyDescent="0.25">
      <c r="A45" s="23"/>
      <c r="B45" s="15"/>
      <c r="C45" s="11"/>
      <c r="D45" s="6"/>
      <c r="E45" s="42" t="s">
        <v>54</v>
      </c>
      <c r="F45" s="43">
        <v>180</v>
      </c>
      <c r="G45" s="43">
        <v>5.49</v>
      </c>
      <c r="H45" s="43">
        <v>6.01</v>
      </c>
      <c r="I45" s="43">
        <v>24.62</v>
      </c>
      <c r="J45" s="43">
        <v>174.6</v>
      </c>
      <c r="K45" s="44">
        <v>303</v>
      </c>
      <c r="L45" s="43"/>
      <c r="M45" s="2"/>
    </row>
    <row r="46" spans="1:13" ht="17.25" customHeight="1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  <c r="M46" s="2"/>
    </row>
    <row r="47" spans="1:13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1.98</v>
      </c>
      <c r="H47" s="43">
        <v>0.36</v>
      </c>
      <c r="I47" s="43">
        <v>11.88</v>
      </c>
      <c r="J47" s="43">
        <v>57.68</v>
      </c>
      <c r="K47" s="44" t="s">
        <v>43</v>
      </c>
      <c r="L47" s="43"/>
      <c r="M47" s="2"/>
    </row>
    <row r="48" spans="1:13" x14ac:dyDescent="0.25">
      <c r="A48" s="23"/>
      <c r="B48" s="15"/>
      <c r="C48" s="11"/>
      <c r="D48" s="7" t="s">
        <v>24</v>
      </c>
      <c r="E48" s="42" t="s">
        <v>52</v>
      </c>
      <c r="F48" s="43">
        <v>200</v>
      </c>
      <c r="G48" s="43">
        <v>1</v>
      </c>
      <c r="H48" s="43">
        <v>0.2</v>
      </c>
      <c r="I48" s="43">
        <v>20.2</v>
      </c>
      <c r="J48" s="43">
        <v>92</v>
      </c>
      <c r="K48" s="44" t="s">
        <v>43</v>
      </c>
      <c r="L48" s="43"/>
      <c r="M48" s="2"/>
    </row>
    <row r="49" spans="1:13" x14ac:dyDescent="0.25">
      <c r="A49" s="23"/>
      <c r="B49" s="15"/>
      <c r="C49" s="11"/>
      <c r="D49" s="6"/>
      <c r="E49" s="42" t="s">
        <v>50</v>
      </c>
      <c r="F49" s="43">
        <v>60</v>
      </c>
      <c r="G49" s="43">
        <v>0.66</v>
      </c>
      <c r="H49" s="43">
        <v>0.12</v>
      </c>
      <c r="I49" s="43">
        <v>2.2799999999999998</v>
      </c>
      <c r="J49" s="43">
        <v>13.2</v>
      </c>
      <c r="K49" s="44">
        <v>71</v>
      </c>
      <c r="L49" s="43"/>
      <c r="M49" s="2"/>
    </row>
    <row r="50" spans="1:13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  <c r="M50" s="2"/>
    </row>
    <row r="51" spans="1:13" x14ac:dyDescent="0.25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:L51" si="9">SUM(G44:G50)</f>
        <v>24.48</v>
      </c>
      <c r="H51" s="19">
        <f t="shared" si="9"/>
        <v>18.95</v>
      </c>
      <c r="I51" s="19">
        <f t="shared" si="9"/>
        <v>73.98</v>
      </c>
      <c r="J51" s="19">
        <f t="shared" si="9"/>
        <v>583.10000000000014</v>
      </c>
      <c r="K51" s="25"/>
      <c r="L51" s="19">
        <f t="shared" si="9"/>
        <v>0</v>
      </c>
      <c r="M51" s="2"/>
    </row>
    <row r="52" spans="1:13" x14ac:dyDescent="0.25">
      <c r="A52" s="26">
        <f>A44</f>
        <v>3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  <c r="M52" s="2"/>
    </row>
    <row r="53" spans="1:13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  <c r="M53" s="2"/>
    </row>
    <row r="54" spans="1:13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  <c r="M54" s="2"/>
    </row>
    <row r="55" spans="1:13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  <c r="M55" s="2"/>
    </row>
    <row r="56" spans="1:13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  <c r="M56" s="2"/>
    </row>
    <row r="57" spans="1:13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  <c r="M57" s="2"/>
    </row>
    <row r="58" spans="1:13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  <c r="M58" s="2"/>
    </row>
    <row r="59" spans="1:13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  <c r="M59" s="2"/>
    </row>
    <row r="60" spans="1:13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  <c r="M60" s="2"/>
    </row>
    <row r="61" spans="1:13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  <c r="M61" s="2"/>
    </row>
    <row r="62" spans="1:13" ht="15.75" thickBot="1" x14ac:dyDescent="0.3">
      <c r="A62" s="29">
        <f>A44</f>
        <v>3</v>
      </c>
      <c r="B62" s="30">
        <f>B44</f>
        <v>3</v>
      </c>
      <c r="C62" s="54" t="s">
        <v>4</v>
      </c>
      <c r="D62" s="55"/>
      <c r="E62" s="31"/>
      <c r="F62" s="32">
        <f>F51+F61</f>
        <v>770</v>
      </c>
      <c r="G62" s="32">
        <f t="shared" ref="G62:L62" si="11">G51+G61</f>
        <v>24.48</v>
      </c>
      <c r="H62" s="32">
        <f t="shared" si="11"/>
        <v>18.95</v>
      </c>
      <c r="I62" s="32">
        <f t="shared" si="11"/>
        <v>73.98</v>
      </c>
      <c r="J62" s="32">
        <f t="shared" si="11"/>
        <v>583.10000000000014</v>
      </c>
      <c r="K62" s="32"/>
      <c r="L62" s="32">
        <f t="shared" si="11"/>
        <v>0</v>
      </c>
      <c r="M62" s="2"/>
    </row>
    <row r="63" spans="1:13" x14ac:dyDescent="0.25">
      <c r="A63" s="20">
        <v>3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240</v>
      </c>
      <c r="G63" s="40">
        <v>27.53</v>
      </c>
      <c r="H63" s="40">
        <v>7.47</v>
      </c>
      <c r="I63" s="40">
        <v>21.95</v>
      </c>
      <c r="J63" s="40">
        <v>265</v>
      </c>
      <c r="K63" s="41">
        <v>259</v>
      </c>
      <c r="L63" s="40"/>
      <c r="M63" s="2"/>
    </row>
    <row r="64" spans="1:13" ht="15" customHeight="1" x14ac:dyDescent="0.25">
      <c r="A64" s="23"/>
      <c r="B64" s="15"/>
      <c r="C64" s="11"/>
      <c r="D64" s="6"/>
      <c r="E64" s="42" t="s">
        <v>78</v>
      </c>
      <c r="F64" s="43">
        <v>60</v>
      </c>
      <c r="G64" s="43">
        <v>0.86</v>
      </c>
      <c r="H64" s="43">
        <v>3.65</v>
      </c>
      <c r="I64" s="43">
        <v>5.0199999999999996</v>
      </c>
      <c r="J64" s="43">
        <v>56.34</v>
      </c>
      <c r="K64" s="44">
        <v>52</v>
      </c>
      <c r="L64" s="43"/>
      <c r="M64" s="2"/>
    </row>
    <row r="65" spans="1:13" ht="16.5" customHeight="1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0.66</v>
      </c>
      <c r="H65" s="43">
        <v>0.09</v>
      </c>
      <c r="I65" s="43">
        <v>32.01</v>
      </c>
      <c r="J65" s="43">
        <v>132.80000000000001</v>
      </c>
      <c r="K65" s="44">
        <v>349</v>
      </c>
      <c r="L65" s="43"/>
      <c r="M65" s="2"/>
    </row>
    <row r="66" spans="1:13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1.98</v>
      </c>
      <c r="H66" s="43">
        <v>0.36</v>
      </c>
      <c r="I66" s="43">
        <v>11.88</v>
      </c>
      <c r="J66" s="43">
        <v>57.68</v>
      </c>
      <c r="K66" s="44" t="s">
        <v>43</v>
      </c>
      <c r="L66" s="43"/>
      <c r="M66" s="2"/>
    </row>
    <row r="67" spans="1:13" x14ac:dyDescent="0.25">
      <c r="A67" s="23"/>
      <c r="B67" s="15"/>
      <c r="C67" s="11"/>
      <c r="D67" s="7" t="s">
        <v>24</v>
      </c>
      <c r="E67" s="42" t="s">
        <v>48</v>
      </c>
      <c r="F67" s="43">
        <v>150</v>
      </c>
      <c r="G67" s="43">
        <v>8.86</v>
      </c>
      <c r="H67" s="43">
        <v>0.6</v>
      </c>
      <c r="I67" s="43">
        <v>24.3</v>
      </c>
      <c r="J67" s="43">
        <v>75</v>
      </c>
      <c r="K67" s="44" t="s">
        <v>43</v>
      </c>
      <c r="L67" s="43"/>
      <c r="M67" s="2"/>
    </row>
    <row r="68" spans="1:13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  <c r="M68" s="2"/>
    </row>
    <row r="69" spans="1:13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  <c r="M69" s="2"/>
    </row>
    <row r="70" spans="1:13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:L70" si="12">SUM(G63:G69)</f>
        <v>39.89</v>
      </c>
      <c r="H70" s="19">
        <f t="shared" si="12"/>
        <v>12.169999999999998</v>
      </c>
      <c r="I70" s="19">
        <f t="shared" si="12"/>
        <v>95.16</v>
      </c>
      <c r="J70" s="19">
        <f t="shared" si="12"/>
        <v>586.82000000000005</v>
      </c>
      <c r="K70" s="25"/>
      <c r="L70" s="19">
        <f t="shared" si="12"/>
        <v>0</v>
      </c>
      <c r="M70" s="2"/>
    </row>
    <row r="71" spans="1:13" x14ac:dyDescent="0.25">
      <c r="A71" s="26">
        <f>A63</f>
        <v>3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  <c r="M71" s="2"/>
    </row>
    <row r="72" spans="1:13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  <c r="M72" s="2"/>
    </row>
    <row r="73" spans="1:13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  <c r="M73" s="2"/>
    </row>
    <row r="74" spans="1:13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  <c r="M74" s="2"/>
    </row>
    <row r="75" spans="1:13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  <c r="M75" s="2"/>
    </row>
    <row r="76" spans="1:13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  <c r="M76" s="2"/>
    </row>
    <row r="77" spans="1:13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  <c r="M77" s="2"/>
    </row>
    <row r="78" spans="1:13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  <c r="M78" s="2"/>
    </row>
    <row r="79" spans="1:13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  <c r="M79" s="2"/>
    </row>
    <row r="80" spans="1:13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  <c r="M80" s="2"/>
    </row>
    <row r="81" spans="1:13" ht="15.75" thickBot="1" x14ac:dyDescent="0.3">
      <c r="A81" s="29">
        <f>A63</f>
        <v>3</v>
      </c>
      <c r="B81" s="30">
        <f>B63</f>
        <v>4</v>
      </c>
      <c r="C81" s="54" t="s">
        <v>4</v>
      </c>
      <c r="D81" s="55"/>
      <c r="E81" s="31"/>
      <c r="F81" s="32">
        <f>F70+F80</f>
        <v>680</v>
      </c>
      <c r="G81" s="32">
        <f t="shared" ref="G81:L81" si="14">G70+G80</f>
        <v>39.89</v>
      </c>
      <c r="H81" s="32">
        <f t="shared" si="14"/>
        <v>12.169999999999998</v>
      </c>
      <c r="I81" s="32">
        <f t="shared" si="14"/>
        <v>95.16</v>
      </c>
      <c r="J81" s="32">
        <f t="shared" si="14"/>
        <v>586.82000000000005</v>
      </c>
      <c r="K81" s="32"/>
      <c r="L81" s="32">
        <f t="shared" si="14"/>
        <v>0</v>
      </c>
      <c r="M81" s="2"/>
    </row>
    <row r="82" spans="1:13" ht="18" customHeight="1" x14ac:dyDescent="0.25">
      <c r="A82" s="20">
        <v>3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210</v>
      </c>
      <c r="G82" s="40">
        <v>5.0999999999999996</v>
      </c>
      <c r="H82" s="40">
        <v>10.72</v>
      </c>
      <c r="I82" s="40">
        <v>33.42</v>
      </c>
      <c r="J82" s="40">
        <v>251</v>
      </c>
      <c r="K82" s="41">
        <v>182</v>
      </c>
      <c r="L82" s="40"/>
      <c r="M82" s="2"/>
    </row>
    <row r="83" spans="1:13" ht="16.5" customHeight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  <c r="M83" s="2"/>
    </row>
    <row r="84" spans="1:13" ht="15.75" customHeight="1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379</v>
      </c>
      <c r="L84" s="43"/>
      <c r="M84" s="2"/>
    </row>
    <row r="85" spans="1:13" ht="18" customHeight="1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3.48</v>
      </c>
      <c r="H85" s="43">
        <v>8.32</v>
      </c>
      <c r="I85" s="43">
        <v>17.2</v>
      </c>
      <c r="J85" s="43">
        <v>157.6</v>
      </c>
      <c r="K85" s="44">
        <v>2</v>
      </c>
      <c r="L85" s="43"/>
      <c r="M85" s="2"/>
    </row>
    <row r="86" spans="1:13" x14ac:dyDescent="0.25">
      <c r="A86" s="23"/>
      <c r="B86" s="15"/>
      <c r="C86" s="11"/>
      <c r="D86" s="7" t="s">
        <v>24</v>
      </c>
      <c r="E86" s="42" t="s">
        <v>59</v>
      </c>
      <c r="F86" s="43">
        <v>150</v>
      </c>
      <c r="G86" s="43">
        <v>2.2599999999999998</v>
      </c>
      <c r="H86" s="43">
        <v>0.76</v>
      </c>
      <c r="I86" s="43">
        <v>28.5</v>
      </c>
      <c r="J86" s="43">
        <v>141.76</v>
      </c>
      <c r="K86" s="44" t="s">
        <v>43</v>
      </c>
      <c r="L86" s="43"/>
      <c r="M86" s="2"/>
    </row>
    <row r="87" spans="1:13" ht="15.75" customHeight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  <c r="M87" s="2"/>
    </row>
    <row r="88" spans="1:13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  <c r="M88" s="2"/>
    </row>
    <row r="89" spans="1:13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:L89" si="15">SUM(G82:G88)</f>
        <v>14.01</v>
      </c>
      <c r="H89" s="19">
        <f t="shared" si="15"/>
        <v>22.48</v>
      </c>
      <c r="I89" s="19">
        <f t="shared" si="15"/>
        <v>95.070000000000007</v>
      </c>
      <c r="J89" s="19">
        <f t="shared" si="15"/>
        <v>650.96</v>
      </c>
      <c r="K89" s="25"/>
      <c r="L89" s="19">
        <f t="shared" si="15"/>
        <v>0</v>
      </c>
      <c r="M89" s="2"/>
    </row>
    <row r="90" spans="1:13" x14ac:dyDescent="0.25">
      <c r="A90" s="26">
        <f>A82</f>
        <v>3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  <c r="M90" s="2"/>
    </row>
    <row r="91" spans="1:13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  <c r="M91" s="2"/>
    </row>
    <row r="92" spans="1:13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  <c r="M92" s="2"/>
    </row>
    <row r="93" spans="1:13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  <c r="M93" s="2"/>
    </row>
    <row r="94" spans="1:13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  <c r="M94" s="2"/>
    </row>
    <row r="95" spans="1:13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  <c r="M95" s="2"/>
    </row>
    <row r="96" spans="1:13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  <c r="M96" s="2"/>
    </row>
    <row r="97" spans="1:13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  <c r="M97" s="2"/>
    </row>
    <row r="98" spans="1:13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  <c r="M98" s="2"/>
    </row>
    <row r="99" spans="1:13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  <c r="M99" s="2"/>
    </row>
    <row r="100" spans="1:13" ht="15.75" thickBot="1" x14ac:dyDescent="0.3">
      <c r="A100" s="29">
        <f>A82</f>
        <v>3</v>
      </c>
      <c r="B100" s="30">
        <f>B82</f>
        <v>5</v>
      </c>
      <c r="C100" s="54" t="s">
        <v>4</v>
      </c>
      <c r="D100" s="55"/>
      <c r="E100" s="31"/>
      <c r="F100" s="32">
        <f>F89+F99</f>
        <v>610</v>
      </c>
      <c r="G100" s="32">
        <f t="shared" ref="G100:L100" si="17">G89+G99</f>
        <v>14.01</v>
      </c>
      <c r="H100" s="32">
        <f t="shared" si="17"/>
        <v>22.48</v>
      </c>
      <c r="I100" s="32">
        <f t="shared" si="17"/>
        <v>95.070000000000007</v>
      </c>
      <c r="J100" s="32">
        <f t="shared" si="17"/>
        <v>650.96</v>
      </c>
      <c r="K100" s="32"/>
      <c r="L100" s="32">
        <f t="shared" si="17"/>
        <v>0</v>
      </c>
      <c r="M100" s="2"/>
    </row>
  </sheetData>
  <mergeCells count="8">
    <mergeCell ref="C100:D100"/>
    <mergeCell ref="H1:K1"/>
    <mergeCell ref="H2:K2"/>
    <mergeCell ref="C24:D24"/>
    <mergeCell ref="C43:D43"/>
    <mergeCell ref="C62:D62"/>
    <mergeCell ref="C81:D81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Эльмира</cp:lastModifiedBy>
  <dcterms:created xsi:type="dcterms:W3CDTF">2022-05-16T14:23:56Z</dcterms:created>
  <dcterms:modified xsi:type="dcterms:W3CDTF">2023-10-16T18:46:22Z</dcterms:modified>
</cp:coreProperties>
</file>